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showInkAnnotation="0" codeName="ThisWorkbook" defaultThemeVersion="124226"/>
  <bookViews>
    <workbookView xWindow="-15" yWindow="45" windowWidth="13245" windowHeight="12885" tabRatio="690" firstSheet="1" activeTab="5"/>
  </bookViews>
  <sheets>
    <sheet name="Kontrola a servis plynových zař" sheetId="1" r:id="rId1"/>
    <sheet name="Kontrola vč. plynovodu" sheetId="4" r:id="rId2"/>
    <sheet name="Odb.prohlídka kotelny" sheetId="9" r:id="rId3"/>
    <sheet name="Revize plynových zařízení" sheetId="5" r:id="rId4"/>
    <sheet name="Školení obsluh plyn.kotlů" sheetId="8" r:id="rId5"/>
    <sheet name="Cenová rekapitulace" sheetId="10" r:id="rId6"/>
  </sheets>
  <calcPr calcId="145621"/>
</workbook>
</file>

<file path=xl/calcChain.xml><?xml version="1.0" encoding="utf-8"?>
<calcChain xmlns="http://schemas.openxmlformats.org/spreadsheetml/2006/main">
  <c r="G9" i="4" l="1"/>
  <c r="G10" i="4"/>
  <c r="G11" i="4"/>
  <c r="G8" i="4"/>
  <c r="G11" i="1" l="1"/>
  <c r="E8" i="9" l="1"/>
  <c r="E9" i="8" l="1"/>
  <c r="G12" i="5"/>
  <c r="G12" i="4"/>
  <c r="G7" i="9" l="1"/>
  <c r="G8" i="8"/>
  <c r="G9" i="8" s="1"/>
  <c r="B8" i="10" s="1"/>
  <c r="I11" i="5"/>
  <c r="I10" i="5"/>
  <c r="I9" i="5"/>
  <c r="I8" i="5"/>
  <c r="I11" i="4"/>
  <c r="I10" i="4"/>
  <c r="I9" i="4"/>
  <c r="I8" i="4"/>
  <c r="I10" i="1"/>
  <c r="I9" i="1"/>
  <c r="I8" i="1"/>
  <c r="I12" i="5" l="1"/>
  <c r="B7" i="10" s="1"/>
  <c r="I11" i="1"/>
  <c r="B5" i="10" s="1"/>
  <c r="G8" i="9"/>
  <c r="B9" i="10" s="1"/>
  <c r="I12" i="4"/>
  <c r="B6" i="10" s="1"/>
  <c r="B10" i="10" l="1"/>
</calcChain>
</file>

<file path=xl/sharedStrings.xml><?xml version="1.0" encoding="utf-8"?>
<sst xmlns="http://schemas.openxmlformats.org/spreadsheetml/2006/main" count="123" uniqueCount="59">
  <si>
    <t>Jednotková cena</t>
  </si>
  <si>
    <t xml:space="preserve">Cena celkem </t>
  </si>
  <si>
    <t>Plánovaný termín revize</t>
  </si>
  <si>
    <t>Perioda: 1 x za rok</t>
  </si>
  <si>
    <t>Celkový počet revizí za plánované období</t>
  </si>
  <si>
    <t>Požadovaná způsobilost: Revizní technik PZ</t>
  </si>
  <si>
    <t>Revize plynových zařízení</t>
  </si>
  <si>
    <t>Perioda: 1 x za 3 roky</t>
  </si>
  <si>
    <t>Plánovaný termín školení</t>
  </si>
  <si>
    <t>Celkový počet školení za plánované období</t>
  </si>
  <si>
    <t>Jednotková cena za školení</t>
  </si>
  <si>
    <t>Plánovaný počet účastníků školení</t>
  </si>
  <si>
    <t>Plánovaný termín prohlídky</t>
  </si>
  <si>
    <t>Celkový počet prohlídek za plánované období</t>
  </si>
  <si>
    <t>Školení obsluh plynových kotlů</t>
  </si>
  <si>
    <t>Perioda: 1 x za 5 let</t>
  </si>
  <si>
    <t>Plynová kotelna (specifikace)</t>
  </si>
  <si>
    <t>Spotřebiče</t>
  </si>
  <si>
    <t>Počet        ks</t>
  </si>
  <si>
    <t>Jm.výkon        kW</t>
  </si>
  <si>
    <t>Požadovaná způsobilost: Oprávněná servisní organizace</t>
  </si>
  <si>
    <t>Perioda: 1 x za 1 rok</t>
  </si>
  <si>
    <t>Požadovaná způsobilost: Osoba znalá, nebo Revizní technik PZ</t>
  </si>
  <si>
    <t>Sklad Hájek</t>
  </si>
  <si>
    <t>Nabídková cena celkem za sklad Hájek</t>
  </si>
  <si>
    <t>Kotel Junkers ZWR 24-5 AE</t>
  </si>
  <si>
    <t>Kotel Junkers ZsR 24-5 AE</t>
  </si>
  <si>
    <t>Kotel Junkers KN 81-8</t>
  </si>
  <si>
    <t>Kotel Junkers ZWR 24-5AE</t>
  </si>
  <si>
    <t>Kotel Junkers ZsR 24-5AE</t>
  </si>
  <si>
    <t>Kotel Junkers ZSR 24-5AE</t>
  </si>
  <si>
    <t>11/2015</t>
  </si>
  <si>
    <t>08/2014</t>
  </si>
  <si>
    <t>08/2015</t>
  </si>
  <si>
    <t>8/2014</t>
  </si>
  <si>
    <t>8/2015</t>
  </si>
  <si>
    <t>Průmyslový plynovod</t>
  </si>
  <si>
    <t>Okruh činností</t>
  </si>
  <si>
    <t>Celková cena za středisko uvedená v předchozích listech</t>
  </si>
  <si>
    <t>Kontrola a servis plynových zařízení před topnou sezónou</t>
  </si>
  <si>
    <t>Cena celkem za středisko:</t>
  </si>
  <si>
    <t>Odborná prohlídka kotelny</t>
  </si>
  <si>
    <t>Kontrola dle vyhl. č. 85/1978 Sb. § 3</t>
  </si>
  <si>
    <t xml:space="preserve">Revize plynových zařízení dle  § 4 vyhl. č. 85/1978 Sb. </t>
  </si>
  <si>
    <t xml:space="preserve">Odborná prohlídka kotelny II. a III. Kategorie, dle § 16 vyhl. 91/1993 Sb. </t>
  </si>
  <si>
    <t xml:space="preserve">Kontrola zařízení dle § 3 vyhl. č. 85/1978 Sb. </t>
  </si>
  <si>
    <t>Kotelna obj.340 - III.kategorie</t>
  </si>
  <si>
    <t>Požadovaná způsobilost: RT PZ</t>
  </si>
  <si>
    <r>
      <t xml:space="preserve">Požadovaná způsobilost: </t>
    </r>
    <r>
      <rPr>
        <b/>
        <sz val="9"/>
        <color rgb="FFFF0000"/>
        <rFont val="Times New Roman"/>
        <family val="1"/>
        <charset val="238"/>
      </rPr>
      <t xml:space="preserve"> </t>
    </r>
    <r>
      <rPr>
        <b/>
        <sz val="9"/>
        <rFont val="Times New Roman"/>
        <family val="1"/>
        <charset val="238"/>
      </rPr>
      <t>RT PZ</t>
    </r>
  </si>
  <si>
    <t>Plánovaný termín</t>
  </si>
  <si>
    <t>Plánovaný termín kontroly</t>
  </si>
  <si>
    <t>Celkový počet kontrol za plánované období</t>
  </si>
  <si>
    <t>od 7/2014</t>
  </si>
  <si>
    <t>do 7/2016</t>
  </si>
  <si>
    <t xml:space="preserve">Roční servis PZ (kontrola, seřízení, vyčištění plynových zařízení zpravidla před topnou sezónou)                    </t>
  </si>
  <si>
    <t>1</t>
  </si>
  <si>
    <t>INTERNÍ RT</t>
  </si>
  <si>
    <t>EXTERNÍ SER.ORG.</t>
  </si>
  <si>
    <t>705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</si>
</sst>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Times New Roman"/>
      <family val="1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9"/>
      <name val="Times New Roman"/>
      <family val="1"/>
      <charset val="238"/>
    </font>
    <font>
      <b/>
      <sz val="9"/>
      <color rgb="FFFF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wrapText="1"/>
    </xf>
    <xf numFmtId="0" fontId="1" fillId="0" borderId="0" xfId="0" applyFont="1"/>
    <xf numFmtId="0" fontId="2" fillId="3" borderId="1" xfId="0" applyFont="1" applyFill="1" applyBorder="1" applyAlignment="1">
      <alignment wrapText="1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vertical="top" wrapText="1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4" fontId="0" fillId="3" borderId="3" xfId="0" applyNumberFormat="1" applyFill="1" applyBorder="1"/>
    <xf numFmtId="164" fontId="0" fillId="0" borderId="9" xfId="0" applyNumberFormat="1" applyFill="1" applyBorder="1"/>
    <xf numFmtId="0" fontId="2" fillId="0" borderId="0" xfId="0" applyFont="1" applyFill="1" applyBorder="1" applyAlignment="1">
      <alignment vertical="top" wrapText="1"/>
    </xf>
    <xf numFmtId="164" fontId="0" fillId="0" borderId="4" xfId="0" applyNumberFormat="1" applyBorder="1"/>
    <xf numFmtId="49" fontId="0" fillId="0" borderId="5" xfId="0" applyNumberFormat="1" applyFont="1" applyFill="1" applyBorder="1" applyAlignment="1">
      <alignment horizontal="center"/>
    </xf>
    <xf numFmtId="164" fontId="0" fillId="0" borderId="8" xfId="0" applyNumberFormat="1" applyFill="1" applyBorder="1"/>
    <xf numFmtId="0" fontId="0" fillId="0" borderId="0" xfId="0" applyFill="1"/>
    <xf numFmtId="49" fontId="0" fillId="0" borderId="2" xfId="0" applyNumberFormat="1" applyFont="1" applyFill="1" applyBorder="1" applyAlignment="1">
      <alignment horizontal="center"/>
    </xf>
    <xf numFmtId="164" fontId="0" fillId="0" borderId="2" xfId="0" applyNumberFormat="1" applyFill="1" applyBorder="1"/>
    <xf numFmtId="164" fontId="0" fillId="0" borderId="10" xfId="0" applyNumberFormat="1" applyFill="1" applyBorder="1"/>
    <xf numFmtId="49" fontId="4" fillId="0" borderId="7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wrapText="1"/>
    </xf>
    <xf numFmtId="0" fontId="2" fillId="3" borderId="6" xfId="0" applyFont="1" applyFill="1" applyBorder="1" applyAlignment="1">
      <alignment horizontal="center" vertical="center" wrapText="1"/>
    </xf>
    <xf numFmtId="164" fontId="0" fillId="0" borderId="11" xfId="0" applyNumberFormat="1" applyFill="1" applyBorder="1"/>
    <xf numFmtId="0" fontId="2" fillId="3" borderId="1" xfId="0" applyFont="1" applyFill="1" applyBorder="1" applyAlignment="1">
      <alignment horizontal="center" vertical="center" wrapText="1"/>
    </xf>
    <xf numFmtId="1" fontId="0" fillId="0" borderId="4" xfId="0" applyNumberFormat="1" applyFill="1" applyBorder="1" applyAlignment="1">
      <alignment horizontal="center" vertical="center"/>
    </xf>
    <xf numFmtId="49" fontId="0" fillId="0" borderId="4" xfId="0" applyNumberFormat="1" applyFill="1" applyBorder="1" applyAlignment="1">
      <alignment horizontal="center" vertical="center"/>
    </xf>
    <xf numFmtId="49" fontId="0" fillId="0" borderId="2" xfId="0" applyNumberFormat="1" applyFill="1" applyBorder="1" applyAlignment="1">
      <alignment horizontal="center" vertical="center"/>
    </xf>
    <xf numFmtId="1" fontId="0" fillId="0" borderId="2" xfId="0" applyNumberFormat="1" applyFill="1" applyBorder="1" applyAlignment="1">
      <alignment horizontal="center" vertical="center"/>
    </xf>
    <xf numFmtId="49" fontId="0" fillId="0" borderId="5" xfId="0" applyNumberFormat="1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0" borderId="14" xfId="0" applyBorder="1" applyAlignment="1">
      <alignment horizontal="left" vertical="center" wrapText="1"/>
    </xf>
    <xf numFmtId="164" fontId="0" fillId="0" borderId="15" xfId="0" applyNumberFormat="1" applyBorder="1" applyAlignment="1">
      <alignment horizontal="right"/>
    </xf>
    <xf numFmtId="0" fontId="0" fillId="0" borderId="16" xfId="0" applyBorder="1" applyAlignment="1">
      <alignment horizontal="left" vertical="center"/>
    </xf>
    <xf numFmtId="164" fontId="0" fillId="0" borderId="9" xfId="0" applyNumberFormat="1" applyBorder="1" applyAlignment="1">
      <alignment horizontal="right"/>
    </xf>
    <xf numFmtId="0" fontId="0" fillId="3" borderId="12" xfId="0" applyFill="1" applyBorder="1" applyAlignment="1">
      <alignment vertical="center"/>
    </xf>
    <xf numFmtId="164" fontId="0" fillId="3" borderId="13" xfId="0" applyNumberFormat="1" applyFill="1" applyBorder="1" applyAlignment="1">
      <alignment horizontal="right"/>
    </xf>
    <xf numFmtId="0" fontId="0" fillId="0" borderId="17" xfId="0" applyBorder="1" applyAlignment="1">
      <alignment horizontal="left" vertical="center"/>
    </xf>
    <xf numFmtId="164" fontId="0" fillId="0" borderId="18" xfId="0" applyNumberFormat="1" applyBorder="1" applyAlignment="1">
      <alignment horizontal="right"/>
    </xf>
    <xf numFmtId="0" fontId="0" fillId="0" borderId="4" xfId="0" applyNumberForma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/>
    </xf>
    <xf numFmtId="0" fontId="0" fillId="0" borderId="2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0" fontId="0" fillId="0" borderId="19" xfId="0" applyNumberFormat="1" applyFont="1" applyFill="1" applyBorder="1" applyAlignment="1">
      <alignment horizontal="center" vertical="center"/>
    </xf>
    <xf numFmtId="0" fontId="3" fillId="0" borderId="19" xfId="0" applyNumberFormat="1" applyFont="1" applyFill="1" applyBorder="1" applyAlignment="1">
      <alignment horizontal="center" vertical="center"/>
    </xf>
    <xf numFmtId="49" fontId="0" fillId="0" borderId="19" xfId="0" applyNumberFormat="1" applyFill="1" applyBorder="1" applyAlignment="1">
      <alignment horizontal="center" vertical="center"/>
    </xf>
    <xf numFmtId="1" fontId="0" fillId="0" borderId="19" xfId="0" applyNumberFormat="1" applyFill="1" applyBorder="1" applyAlignment="1">
      <alignment horizontal="center" vertical="center"/>
    </xf>
    <xf numFmtId="49" fontId="1" fillId="0" borderId="12" xfId="0" applyNumberFormat="1" applyFont="1" applyBorder="1" applyAlignment="1">
      <alignment wrapText="1"/>
    </xf>
    <xf numFmtId="49" fontId="1" fillId="0" borderId="20" xfId="0" applyNumberFormat="1" applyFont="1" applyBorder="1" applyAlignment="1">
      <alignment wrapText="1"/>
    </xf>
    <xf numFmtId="49" fontId="0" fillId="0" borderId="20" xfId="0" applyNumberFormat="1" applyBorder="1"/>
    <xf numFmtId="164" fontId="0" fillId="0" borderId="21" xfId="0" applyNumberFormat="1" applyBorder="1"/>
    <xf numFmtId="1" fontId="0" fillId="0" borderId="20" xfId="0" applyNumberFormat="1" applyBorder="1" applyAlignment="1">
      <alignment horizontal="center" vertical="center"/>
    </xf>
    <xf numFmtId="0" fontId="0" fillId="0" borderId="2" xfId="0" applyNumberFormat="1" applyFill="1" applyBorder="1" applyAlignment="1">
      <alignment horizontal="center"/>
    </xf>
    <xf numFmtId="0" fontId="3" fillId="0" borderId="2" xfId="0" applyNumberFormat="1" applyFont="1" applyFill="1" applyBorder="1" applyAlignment="1">
      <alignment horizontal="center"/>
    </xf>
    <xf numFmtId="0" fontId="0" fillId="0" borderId="2" xfId="0" applyNumberFormat="1" applyFont="1" applyFill="1" applyBorder="1" applyAlignment="1">
      <alignment horizontal="center"/>
    </xf>
    <xf numFmtId="49" fontId="0" fillId="0" borderId="19" xfId="0" applyNumberFormat="1" applyFont="1" applyFill="1" applyBorder="1" applyAlignment="1">
      <alignment horizontal="center"/>
    </xf>
    <xf numFmtId="0" fontId="0" fillId="0" borderId="19" xfId="0" applyNumberFormat="1" applyFont="1" applyFill="1" applyBorder="1" applyAlignment="1">
      <alignment horizontal="center"/>
    </xf>
    <xf numFmtId="0" fontId="3" fillId="0" borderId="19" xfId="0" applyNumberFormat="1" applyFont="1" applyFill="1" applyBorder="1" applyAlignment="1">
      <alignment horizontal="center"/>
    </xf>
    <xf numFmtId="49" fontId="0" fillId="0" borderId="20" xfId="0" applyNumberFormat="1" applyBorder="1" applyAlignment="1">
      <alignment horizontal="center" vertical="center"/>
    </xf>
    <xf numFmtId="49" fontId="0" fillId="0" borderId="22" xfId="0" applyNumberFormat="1" applyBorder="1"/>
    <xf numFmtId="1" fontId="0" fillId="0" borderId="22" xfId="0" applyNumberFormat="1" applyBorder="1" applyAlignment="1">
      <alignment horizontal="center"/>
    </xf>
    <xf numFmtId="0" fontId="0" fillId="0" borderId="22" xfId="0" applyNumberFormat="1" applyBorder="1"/>
    <xf numFmtId="49" fontId="0" fillId="0" borderId="22" xfId="0" applyNumberFormat="1" applyBorder="1" applyAlignment="1">
      <alignment horizontal="center"/>
    </xf>
    <xf numFmtId="49" fontId="0" fillId="0" borderId="22" xfId="0" applyNumberFormat="1" applyBorder="1" applyAlignment="1">
      <alignment horizontal="center" vertical="center"/>
    </xf>
    <xf numFmtId="49" fontId="0" fillId="0" borderId="22" xfId="0" applyNumberFormat="1" applyFont="1" applyBorder="1" applyAlignment="1">
      <alignment horizontal="center" wrapText="1"/>
    </xf>
    <xf numFmtId="1" fontId="0" fillId="0" borderId="22" xfId="0" applyNumberFormat="1" applyBorder="1" applyAlignment="1">
      <alignment horizontal="center" vertical="center"/>
    </xf>
    <xf numFmtId="49" fontId="0" fillId="0" borderId="4" xfId="0" applyNumberFormat="1" applyFont="1" applyFill="1" applyBorder="1" applyAlignment="1">
      <alignment horizontal="left" vertical="center"/>
    </xf>
    <xf numFmtId="49" fontId="0" fillId="0" borderId="2" xfId="0" applyNumberFormat="1" applyFont="1" applyFill="1" applyBorder="1" applyAlignment="1">
      <alignment horizontal="left" vertical="center"/>
    </xf>
    <xf numFmtId="49" fontId="0" fillId="0" borderId="19" xfId="0" applyNumberFormat="1" applyFont="1" applyFill="1" applyBorder="1" applyAlignment="1">
      <alignment horizontal="left" vertical="center"/>
    </xf>
    <xf numFmtId="1" fontId="0" fillId="0" borderId="26" xfId="0" applyNumberFormat="1" applyFill="1" applyBorder="1" applyAlignment="1">
      <alignment horizontal="center"/>
    </xf>
    <xf numFmtId="1" fontId="0" fillId="0" borderId="4" xfId="0" applyNumberFormat="1" applyFill="1" applyBorder="1" applyAlignment="1">
      <alignment horizontal="center"/>
    </xf>
    <xf numFmtId="1" fontId="0" fillId="0" borderId="2" xfId="0" applyNumberFormat="1" applyFill="1" applyBorder="1" applyAlignment="1">
      <alignment horizontal="center"/>
    </xf>
    <xf numFmtId="164" fontId="0" fillId="4" borderId="4" xfId="0" applyNumberFormat="1" applyFill="1" applyBorder="1" applyProtection="1">
      <protection locked="0"/>
    </xf>
    <xf numFmtId="164" fontId="0" fillId="4" borderId="2" xfId="0" applyNumberFormat="1" applyFill="1" applyBorder="1" applyProtection="1">
      <protection locked="0"/>
    </xf>
    <xf numFmtId="164" fontId="0" fillId="4" borderId="19" xfId="0" applyNumberFormat="1" applyFill="1" applyBorder="1" applyProtection="1">
      <protection locked="0"/>
    </xf>
    <xf numFmtId="164" fontId="0" fillId="4" borderId="5" xfId="0" applyNumberFormat="1" applyFill="1" applyBorder="1" applyProtection="1">
      <protection locked="0"/>
    </xf>
    <xf numFmtId="164" fontId="0" fillId="4" borderId="22" xfId="0" applyNumberFormat="1" applyFill="1" applyBorder="1" applyProtection="1">
      <protection locked="0"/>
    </xf>
    <xf numFmtId="0" fontId="2" fillId="2" borderId="23" xfId="0" applyFont="1" applyFill="1" applyBorder="1" applyAlignment="1">
      <alignment vertical="top" wrapText="1"/>
    </xf>
    <xf numFmtId="0" fontId="0" fillId="0" borderId="24" xfId="0" applyBorder="1" applyAlignment="1">
      <alignment vertical="top" wrapText="1"/>
    </xf>
    <xf numFmtId="0" fontId="0" fillId="0" borderId="25" xfId="0" applyBorder="1" applyAlignment="1">
      <alignment vertical="top" wrapText="1"/>
    </xf>
    <xf numFmtId="0" fontId="2" fillId="2" borderId="24" xfId="0" applyFont="1" applyFill="1" applyBorder="1" applyAlignment="1">
      <alignment vertical="top" wrapText="1"/>
    </xf>
    <xf numFmtId="0" fontId="2" fillId="2" borderId="25" xfId="0" applyFont="1" applyFill="1" applyBorder="1" applyAlignment="1">
      <alignment vertical="top" wrapText="1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J11"/>
  <sheetViews>
    <sheetView zoomScaleNormal="100" workbookViewId="0">
      <selection activeCell="H8" sqref="H8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10.85546875" customWidth="1"/>
    <col min="4" max="4" width="12.42578125" customWidth="1"/>
    <col min="5" max="5" width="13.140625" customWidth="1"/>
    <col min="6" max="8" width="11.42578125" customWidth="1"/>
    <col min="9" max="9" width="15" customWidth="1"/>
    <col min="10" max="10" width="12.5703125" customWidth="1"/>
    <col min="11" max="11" width="10.7109375" customWidth="1"/>
  </cols>
  <sheetData>
    <row r="1" spans="1:10" x14ac:dyDescent="0.25">
      <c r="I1" t="s">
        <v>57</v>
      </c>
    </row>
    <row r="2" spans="1:10" x14ac:dyDescent="0.25">
      <c r="A2" s="3" t="s">
        <v>23</v>
      </c>
      <c r="B2" s="3"/>
      <c r="C2" s="3"/>
    </row>
    <row r="3" spans="1:10" ht="15.75" thickBot="1" x14ac:dyDescent="0.3"/>
    <row r="4" spans="1:10" ht="65.25" customHeight="1" thickBot="1" x14ac:dyDescent="0.3">
      <c r="A4" s="79" t="s">
        <v>54</v>
      </c>
      <c r="B4" s="80"/>
      <c r="C4" s="81"/>
      <c r="D4" s="1" t="s">
        <v>20</v>
      </c>
      <c r="E4" s="1" t="s">
        <v>21</v>
      </c>
    </row>
    <row r="6" spans="1:10" ht="15.75" thickBot="1" x14ac:dyDescent="0.3">
      <c r="D6" s="6" t="s">
        <v>52</v>
      </c>
      <c r="E6" s="6">
        <v>2015</v>
      </c>
      <c r="F6" s="6" t="s">
        <v>53</v>
      </c>
      <c r="G6" s="5"/>
    </row>
    <row r="7" spans="1:10" ht="48.75" thickBot="1" x14ac:dyDescent="0.3">
      <c r="A7" s="25" t="s">
        <v>17</v>
      </c>
      <c r="B7" s="25" t="s">
        <v>18</v>
      </c>
      <c r="C7" s="25" t="s">
        <v>19</v>
      </c>
      <c r="D7" s="25" t="s">
        <v>49</v>
      </c>
      <c r="E7" s="25" t="s">
        <v>49</v>
      </c>
      <c r="F7" s="25" t="s">
        <v>49</v>
      </c>
      <c r="G7" s="25" t="s">
        <v>51</v>
      </c>
      <c r="H7" s="25" t="s">
        <v>0</v>
      </c>
      <c r="I7" s="25" t="s">
        <v>1</v>
      </c>
    </row>
    <row r="8" spans="1:10" x14ac:dyDescent="0.25">
      <c r="A8" s="68" t="s">
        <v>25</v>
      </c>
      <c r="B8" s="41">
        <v>3</v>
      </c>
      <c r="C8" s="42">
        <v>24</v>
      </c>
      <c r="D8" s="27" t="s">
        <v>32</v>
      </c>
      <c r="E8" s="27" t="s">
        <v>33</v>
      </c>
      <c r="F8" s="27"/>
      <c r="G8" s="26">
        <v>6</v>
      </c>
      <c r="H8" s="74"/>
      <c r="I8" s="24">
        <f>G8*H8</f>
        <v>0</v>
      </c>
      <c r="J8" s="17"/>
    </row>
    <row r="9" spans="1:10" x14ac:dyDescent="0.25">
      <c r="A9" s="69" t="s">
        <v>26</v>
      </c>
      <c r="B9" s="43">
        <v>5</v>
      </c>
      <c r="C9" s="44">
        <v>24</v>
      </c>
      <c r="D9" s="28" t="s">
        <v>32</v>
      </c>
      <c r="E9" s="28" t="s">
        <v>33</v>
      </c>
      <c r="F9" s="28"/>
      <c r="G9" s="29">
        <v>10</v>
      </c>
      <c r="H9" s="75"/>
      <c r="I9" s="12">
        <f>G9*H9</f>
        <v>0</v>
      </c>
      <c r="J9" s="17"/>
    </row>
    <row r="10" spans="1:10" ht="15.75" thickBot="1" x14ac:dyDescent="0.3">
      <c r="A10" s="70" t="s">
        <v>27</v>
      </c>
      <c r="B10" s="45">
        <v>1</v>
      </c>
      <c r="C10" s="46">
        <v>81</v>
      </c>
      <c r="D10" s="47" t="s">
        <v>32</v>
      </c>
      <c r="E10" s="47" t="s">
        <v>33</v>
      </c>
      <c r="F10" s="47"/>
      <c r="G10" s="48">
        <v>2</v>
      </c>
      <c r="H10" s="76"/>
      <c r="I10" s="12">
        <f t="shared" ref="I10" si="0">G10*H10</f>
        <v>0</v>
      </c>
      <c r="J10" s="17"/>
    </row>
    <row r="11" spans="1:10" s="7" customFormat="1" ht="31.5" thickTop="1" thickBot="1" x14ac:dyDescent="0.3">
      <c r="A11" s="49" t="s">
        <v>24</v>
      </c>
      <c r="B11" s="50"/>
      <c r="C11" s="51"/>
      <c r="D11" s="51"/>
      <c r="E11" s="51"/>
      <c r="F11" s="51"/>
      <c r="G11" s="53">
        <f>SUM(G8:G10)</f>
        <v>18</v>
      </c>
      <c r="H11" s="52"/>
      <c r="I11" s="11">
        <f>SUM(I8:I10)</f>
        <v>0</v>
      </c>
    </row>
  </sheetData>
  <sheetProtection password="C556" sheet="1" objects="1" scenarios="1" selectLockedCells="1"/>
  <protectedRanges>
    <protectedRange sqref="H8:H10" name="Oblast1"/>
  </protectedRanges>
  <mergeCells count="1">
    <mergeCell ref="A4:C4"/>
  </mergeCells>
  <pageMargins left="0.7" right="0.7" top="0.75" bottom="0.75" header="0.3" footer="0.3"/>
  <pageSetup paperSize="9" scale="9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A1:J12"/>
  <sheetViews>
    <sheetView zoomScale="85" zoomScaleNormal="85" workbookViewId="0">
      <selection activeCell="H8" sqref="H8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5.5703125" bestFit="1" customWidth="1"/>
    <col min="4" max="4" width="12.42578125" customWidth="1"/>
    <col min="5" max="5" width="13.140625" customWidth="1"/>
    <col min="6" max="8" width="11.42578125" customWidth="1"/>
    <col min="9" max="9" width="15" customWidth="1"/>
  </cols>
  <sheetData>
    <row r="1" spans="1:10" x14ac:dyDescent="0.25">
      <c r="I1" t="s">
        <v>56</v>
      </c>
    </row>
    <row r="2" spans="1:10" x14ac:dyDescent="0.25">
      <c r="A2" s="3" t="s">
        <v>23</v>
      </c>
      <c r="B2" s="3"/>
      <c r="C2" s="3"/>
    </row>
    <row r="3" spans="1:10" ht="15.75" thickBot="1" x14ac:dyDescent="0.3"/>
    <row r="4" spans="1:10" ht="61.5" thickBot="1" x14ac:dyDescent="0.3">
      <c r="A4" s="79" t="s">
        <v>45</v>
      </c>
      <c r="B4" s="80"/>
      <c r="C4" s="81"/>
      <c r="D4" s="2" t="s">
        <v>22</v>
      </c>
      <c r="E4" s="1" t="s">
        <v>21</v>
      </c>
    </row>
    <row r="6" spans="1:10" ht="15.75" thickBot="1" x14ac:dyDescent="0.3">
      <c r="D6" s="10" t="s">
        <v>52</v>
      </c>
      <c r="E6" s="10">
        <v>2015</v>
      </c>
      <c r="F6" s="10" t="s">
        <v>53</v>
      </c>
      <c r="G6" s="5"/>
    </row>
    <row r="7" spans="1:10" ht="48.75" thickBot="1" x14ac:dyDescent="0.3">
      <c r="A7" s="23" t="s">
        <v>17</v>
      </c>
      <c r="B7" s="23" t="s">
        <v>18</v>
      </c>
      <c r="C7" s="23" t="s">
        <v>19</v>
      </c>
      <c r="D7" s="23" t="s">
        <v>50</v>
      </c>
      <c r="E7" s="23" t="s">
        <v>50</v>
      </c>
      <c r="F7" s="23" t="s">
        <v>50</v>
      </c>
      <c r="G7" s="23" t="s">
        <v>51</v>
      </c>
      <c r="H7" s="23" t="s">
        <v>0</v>
      </c>
      <c r="I7" s="23" t="s">
        <v>1</v>
      </c>
    </row>
    <row r="8" spans="1:10" ht="15.75" thickBot="1" x14ac:dyDescent="0.3">
      <c r="A8" s="21" t="s">
        <v>36</v>
      </c>
      <c r="B8" s="15" t="s">
        <v>55</v>
      </c>
      <c r="C8" s="15" t="s">
        <v>58</v>
      </c>
      <c r="D8" s="30" t="s">
        <v>32</v>
      </c>
      <c r="E8" s="30" t="s">
        <v>33</v>
      </c>
      <c r="F8" s="30"/>
      <c r="G8" s="71">
        <f>B8*2</f>
        <v>2</v>
      </c>
      <c r="H8" s="77"/>
      <c r="I8" s="16">
        <f>G8*H8</f>
        <v>0</v>
      </c>
      <c r="J8" s="17"/>
    </row>
    <row r="9" spans="1:10" x14ac:dyDescent="0.25">
      <c r="A9" s="18" t="s">
        <v>28</v>
      </c>
      <c r="B9" s="54">
        <v>3</v>
      </c>
      <c r="C9" s="55">
        <v>24</v>
      </c>
      <c r="D9" s="28" t="s">
        <v>32</v>
      </c>
      <c r="E9" s="28" t="s">
        <v>33</v>
      </c>
      <c r="F9" s="28"/>
      <c r="G9" s="73">
        <f t="shared" ref="G9:G11" si="0">B9*2</f>
        <v>6</v>
      </c>
      <c r="H9" s="75"/>
      <c r="I9" s="20">
        <f>G9*H9</f>
        <v>0</v>
      </c>
      <c r="J9" s="17"/>
    </row>
    <row r="10" spans="1:10" x14ac:dyDescent="0.25">
      <c r="A10" s="18" t="s">
        <v>29</v>
      </c>
      <c r="B10" s="56">
        <v>5</v>
      </c>
      <c r="C10" s="55">
        <v>24</v>
      </c>
      <c r="D10" s="28" t="s">
        <v>32</v>
      </c>
      <c r="E10" s="28" t="s">
        <v>33</v>
      </c>
      <c r="F10" s="28"/>
      <c r="G10" s="73">
        <f t="shared" si="0"/>
        <v>10</v>
      </c>
      <c r="H10" s="75"/>
      <c r="I10" s="12">
        <f>G10*H10</f>
        <v>0</v>
      </c>
      <c r="J10" s="17"/>
    </row>
    <row r="11" spans="1:10" ht="15.75" thickBot="1" x14ac:dyDescent="0.3">
      <c r="A11" s="57" t="s">
        <v>27</v>
      </c>
      <c r="B11" s="58">
        <v>1</v>
      </c>
      <c r="C11" s="59">
        <v>81</v>
      </c>
      <c r="D11" s="47" t="s">
        <v>32</v>
      </c>
      <c r="E11" s="47" t="s">
        <v>33</v>
      </c>
      <c r="F11" s="47"/>
      <c r="G11" s="72">
        <f t="shared" si="0"/>
        <v>2</v>
      </c>
      <c r="H11" s="76"/>
      <c r="I11" s="12">
        <f t="shared" ref="I11" si="1">G11*H11</f>
        <v>0</v>
      </c>
      <c r="J11" s="17"/>
    </row>
    <row r="12" spans="1:10" ht="31.5" thickTop="1" thickBot="1" x14ac:dyDescent="0.3">
      <c r="A12" s="49" t="s">
        <v>24</v>
      </c>
      <c r="B12" s="50"/>
      <c r="C12" s="51"/>
      <c r="D12" s="51"/>
      <c r="E12" s="51"/>
      <c r="F12" s="51"/>
      <c r="G12" s="53">
        <f>SUM(G8:G11)</f>
        <v>20</v>
      </c>
      <c r="H12" s="52"/>
      <c r="I12" s="11">
        <f>SUM(I8:I11)</f>
        <v>0</v>
      </c>
    </row>
  </sheetData>
  <sheetProtection password="C556" sheet="1" objects="1" scenarios="1" selectLockedCells="1"/>
  <protectedRanges>
    <protectedRange sqref="H8:H11" name="Oblast1"/>
  </protectedRanges>
  <mergeCells count="1">
    <mergeCell ref="A4:C4"/>
  </mergeCells>
  <pageMargins left="0.7" right="0.7" top="0.75" bottom="0.75" header="0.3" footer="0.3"/>
  <pageSetup paperSize="9" scale="96" orientation="landscape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pageSetUpPr fitToPage="1"/>
  </sheetPr>
  <dimension ref="A1:G8"/>
  <sheetViews>
    <sheetView workbookViewId="0">
      <selection activeCell="F7" sqref="F7"/>
    </sheetView>
  </sheetViews>
  <sheetFormatPr defaultRowHeight="15" x14ac:dyDescent="0.25"/>
  <cols>
    <col min="1" max="1" width="23.85546875" customWidth="1"/>
    <col min="2" max="2" width="13.5703125" customWidth="1"/>
    <col min="3" max="3" width="13.140625" customWidth="1"/>
    <col min="4" max="6" width="11.42578125" customWidth="1"/>
    <col min="7" max="7" width="15" customWidth="1"/>
  </cols>
  <sheetData>
    <row r="1" spans="1:7" x14ac:dyDescent="0.25">
      <c r="G1" t="s">
        <v>56</v>
      </c>
    </row>
    <row r="2" spans="1:7" x14ac:dyDescent="0.25">
      <c r="A2" s="3" t="s">
        <v>23</v>
      </c>
    </row>
    <row r="3" spans="1:7" ht="15.75" thickBot="1" x14ac:dyDescent="0.3"/>
    <row r="4" spans="1:7" ht="37.5" thickBot="1" x14ac:dyDescent="0.3">
      <c r="A4" s="1" t="s">
        <v>44</v>
      </c>
      <c r="B4" s="22" t="s">
        <v>47</v>
      </c>
      <c r="C4" s="1" t="s">
        <v>3</v>
      </c>
    </row>
    <row r="5" spans="1:7" ht="15.75" thickBot="1" x14ac:dyDescent="0.3">
      <c r="B5" s="10" t="s">
        <v>52</v>
      </c>
      <c r="C5" s="10">
        <v>2015</v>
      </c>
      <c r="D5" s="10" t="s">
        <v>53</v>
      </c>
    </row>
    <row r="6" spans="1:7" ht="49.5" thickBot="1" x14ac:dyDescent="0.3">
      <c r="A6" s="8" t="s">
        <v>16</v>
      </c>
      <c r="B6" s="4" t="s">
        <v>12</v>
      </c>
      <c r="C6" s="4" t="s">
        <v>12</v>
      </c>
      <c r="D6" s="4" t="s">
        <v>12</v>
      </c>
      <c r="E6" s="4" t="s">
        <v>13</v>
      </c>
      <c r="F6" s="4" t="s">
        <v>0</v>
      </c>
      <c r="G6" s="4" t="s">
        <v>1</v>
      </c>
    </row>
    <row r="7" spans="1:7" ht="30.75" thickBot="1" x14ac:dyDescent="0.3">
      <c r="A7" s="66" t="s">
        <v>46</v>
      </c>
      <c r="B7" s="65" t="s">
        <v>34</v>
      </c>
      <c r="C7" s="65" t="s">
        <v>35</v>
      </c>
      <c r="D7" s="65"/>
      <c r="E7" s="67">
        <v>2</v>
      </c>
      <c r="F7" s="78"/>
      <c r="G7" s="14">
        <f>E7*F7</f>
        <v>0</v>
      </c>
    </row>
    <row r="8" spans="1:7" ht="31.5" thickTop="1" thickBot="1" x14ac:dyDescent="0.3">
      <c r="A8" s="49" t="s">
        <v>24</v>
      </c>
      <c r="B8" s="60"/>
      <c r="C8" s="60"/>
      <c r="D8" s="60"/>
      <c r="E8" s="53">
        <f>SUM(E7:E7)</f>
        <v>2</v>
      </c>
      <c r="F8" s="52"/>
      <c r="G8" s="11">
        <f>SUM(G7:G7)</f>
        <v>0</v>
      </c>
    </row>
  </sheetData>
  <sheetProtection password="C556" sheet="1" objects="1" scenarios="1" selectLockedCells="1"/>
  <protectedRanges>
    <protectedRange sqref="F7" name="Oblast1"/>
  </protectedRange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pageSetUpPr fitToPage="1"/>
  </sheetPr>
  <dimension ref="A1:J12"/>
  <sheetViews>
    <sheetView zoomScale="85" zoomScaleNormal="85" workbookViewId="0">
      <selection activeCell="H8" sqref="H8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5.5703125" bestFit="1" customWidth="1"/>
    <col min="4" max="4" width="12.42578125" customWidth="1"/>
    <col min="5" max="5" width="13.140625" customWidth="1"/>
    <col min="6" max="8" width="11.42578125" customWidth="1"/>
    <col min="9" max="9" width="15" customWidth="1"/>
  </cols>
  <sheetData>
    <row r="1" spans="1:10" x14ac:dyDescent="0.25">
      <c r="I1" t="s">
        <v>56</v>
      </c>
    </row>
    <row r="2" spans="1:10" x14ac:dyDescent="0.25">
      <c r="A2" s="3" t="s">
        <v>23</v>
      </c>
      <c r="B2" s="3"/>
      <c r="C2" s="3"/>
    </row>
    <row r="3" spans="1:10" ht="15.75" thickBot="1" x14ac:dyDescent="0.3"/>
    <row r="4" spans="1:10" ht="49.5" thickBot="1" x14ac:dyDescent="0.3">
      <c r="A4" s="79" t="s">
        <v>43</v>
      </c>
      <c r="B4" s="82"/>
      <c r="C4" s="83"/>
      <c r="D4" s="2" t="s">
        <v>5</v>
      </c>
      <c r="E4" s="1" t="s">
        <v>7</v>
      </c>
    </row>
    <row r="6" spans="1:10" ht="15.75" thickBot="1" x14ac:dyDescent="0.3">
      <c r="D6" s="9" t="s">
        <v>52</v>
      </c>
      <c r="E6" s="10">
        <v>2015</v>
      </c>
      <c r="F6" s="10" t="s">
        <v>53</v>
      </c>
      <c r="G6" s="5"/>
    </row>
    <row r="7" spans="1:10" ht="48.75" thickBot="1" x14ac:dyDescent="0.3">
      <c r="A7" s="23" t="s">
        <v>17</v>
      </c>
      <c r="B7" s="23" t="s">
        <v>18</v>
      </c>
      <c r="C7" s="23" t="s">
        <v>19</v>
      </c>
      <c r="D7" s="23" t="s">
        <v>2</v>
      </c>
      <c r="E7" s="23" t="s">
        <v>2</v>
      </c>
      <c r="F7" s="23" t="s">
        <v>2</v>
      </c>
      <c r="G7" s="23" t="s">
        <v>4</v>
      </c>
      <c r="H7" s="23" t="s">
        <v>0</v>
      </c>
      <c r="I7" s="23" t="s">
        <v>1</v>
      </c>
    </row>
    <row r="8" spans="1:10" x14ac:dyDescent="0.25">
      <c r="A8" s="21" t="s">
        <v>36</v>
      </c>
      <c r="B8" s="15" t="s">
        <v>55</v>
      </c>
      <c r="C8" s="15" t="s">
        <v>58</v>
      </c>
      <c r="D8" s="30"/>
      <c r="E8" s="30"/>
      <c r="F8" s="30"/>
      <c r="G8" s="15">
        <v>0</v>
      </c>
      <c r="H8" s="77"/>
      <c r="I8" s="16">
        <f>G8*H8</f>
        <v>0</v>
      </c>
      <c r="J8" s="17"/>
    </row>
    <row r="9" spans="1:10" x14ac:dyDescent="0.25">
      <c r="A9" s="18" t="s">
        <v>28</v>
      </c>
      <c r="B9" s="54">
        <v>3</v>
      </c>
      <c r="C9" s="55">
        <v>24</v>
      </c>
      <c r="D9" s="28"/>
      <c r="E9" s="28"/>
      <c r="F9" s="28"/>
      <c r="G9" s="54">
        <v>0</v>
      </c>
      <c r="H9" s="75"/>
      <c r="I9" s="19">
        <f>G9*H9</f>
        <v>0</v>
      </c>
      <c r="J9" s="17"/>
    </row>
    <row r="10" spans="1:10" x14ac:dyDescent="0.25">
      <c r="A10" s="18" t="s">
        <v>30</v>
      </c>
      <c r="B10" s="56">
        <v>5</v>
      </c>
      <c r="C10" s="55">
        <v>24</v>
      </c>
      <c r="D10" s="28"/>
      <c r="E10" s="28"/>
      <c r="F10" s="28"/>
      <c r="G10" s="56">
        <v>0</v>
      </c>
      <c r="H10" s="75"/>
      <c r="I10" s="19">
        <f>G10*H10</f>
        <v>0</v>
      </c>
      <c r="J10" s="17"/>
    </row>
    <row r="11" spans="1:10" ht="15.75" thickBot="1" x14ac:dyDescent="0.3">
      <c r="A11" s="18" t="s">
        <v>27</v>
      </c>
      <c r="B11" s="56">
        <v>1</v>
      </c>
      <c r="C11" s="55">
        <v>81</v>
      </c>
      <c r="D11" s="28"/>
      <c r="E11" s="28"/>
      <c r="F11" s="28"/>
      <c r="G11" s="56">
        <v>0</v>
      </c>
      <c r="H11" s="75"/>
      <c r="I11" s="19">
        <f t="shared" ref="I11" si="0">G11*H11</f>
        <v>0</v>
      </c>
      <c r="J11" s="17"/>
    </row>
    <row r="12" spans="1:10" ht="31.5" thickTop="1" thickBot="1" x14ac:dyDescent="0.3">
      <c r="A12" s="49" t="s">
        <v>24</v>
      </c>
      <c r="B12" s="50"/>
      <c r="C12" s="51"/>
      <c r="D12" s="60"/>
      <c r="E12" s="60"/>
      <c r="F12" s="60"/>
      <c r="G12" s="53">
        <f>SUM(G8:G11)</f>
        <v>0</v>
      </c>
      <c r="H12" s="52"/>
      <c r="I12" s="11">
        <f>SUM(I8:I11)</f>
        <v>0</v>
      </c>
      <c r="J12" s="7"/>
    </row>
  </sheetData>
  <sheetProtection password="C556" sheet="1" objects="1" scenarios="1" selectLockedCells="1"/>
  <protectedRanges>
    <protectedRange sqref="H8:H11" name="Oblast1"/>
  </protectedRanges>
  <mergeCells count="1">
    <mergeCell ref="A4:C4"/>
  </mergeCells>
  <pageMargins left="0.7" right="0.7" top="0.75" bottom="0.75" header="0.3" footer="0.3"/>
  <pageSetup paperSize="9" scale="9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G9"/>
  <sheetViews>
    <sheetView workbookViewId="0">
      <selection activeCell="F8" sqref="F8"/>
    </sheetView>
  </sheetViews>
  <sheetFormatPr defaultRowHeight="15" x14ac:dyDescent="0.25"/>
  <cols>
    <col min="1" max="1" width="23.85546875" customWidth="1"/>
    <col min="2" max="2" width="17" customWidth="1"/>
    <col min="3" max="3" width="14.28515625" customWidth="1"/>
    <col min="4" max="4" width="14.28515625" style="7" customWidth="1"/>
    <col min="5" max="5" width="13.7109375" customWidth="1"/>
    <col min="6" max="6" width="11.42578125" customWidth="1"/>
    <col min="7" max="7" width="15" customWidth="1"/>
  </cols>
  <sheetData>
    <row r="1" spans="1:7" x14ac:dyDescent="0.25">
      <c r="G1" t="s">
        <v>56</v>
      </c>
    </row>
    <row r="2" spans="1:7" x14ac:dyDescent="0.25">
      <c r="A2" s="3" t="s">
        <v>23</v>
      </c>
    </row>
    <row r="3" spans="1:7" ht="15.75" thickBot="1" x14ac:dyDescent="0.3"/>
    <row r="4" spans="1:7" ht="25.5" thickBot="1" x14ac:dyDescent="0.3">
      <c r="A4" s="1" t="s">
        <v>14</v>
      </c>
      <c r="B4" s="22" t="s">
        <v>48</v>
      </c>
      <c r="C4" s="1" t="s">
        <v>15</v>
      </c>
      <c r="D4" s="13"/>
    </row>
    <row r="6" spans="1:7" s="7" customFormat="1" ht="15.75" thickBot="1" x14ac:dyDescent="0.3">
      <c r="B6" s="10" t="s">
        <v>52</v>
      </c>
      <c r="C6" s="10">
        <v>2015</v>
      </c>
      <c r="D6" s="10" t="s">
        <v>53</v>
      </c>
    </row>
    <row r="7" spans="1:7" ht="48.75" thickBot="1" x14ac:dyDescent="0.3">
      <c r="A7" s="25" t="s">
        <v>11</v>
      </c>
      <c r="B7" s="25" t="s">
        <v>8</v>
      </c>
      <c r="C7" s="25" t="s">
        <v>8</v>
      </c>
      <c r="D7" s="25" t="s">
        <v>8</v>
      </c>
      <c r="E7" s="25" t="s">
        <v>9</v>
      </c>
      <c r="F7" s="25" t="s">
        <v>10</v>
      </c>
      <c r="G7" s="25" t="s">
        <v>1</v>
      </c>
    </row>
    <row r="8" spans="1:7" ht="15.75" thickBot="1" x14ac:dyDescent="0.3">
      <c r="A8" s="63">
        <v>5</v>
      </c>
      <c r="B8" s="64"/>
      <c r="C8" s="64" t="s">
        <v>31</v>
      </c>
      <c r="D8" s="61"/>
      <c r="E8" s="62">
        <v>1</v>
      </c>
      <c r="F8" s="78"/>
      <c r="G8" s="14">
        <f>E8*F8</f>
        <v>0</v>
      </c>
    </row>
    <row r="9" spans="1:7" ht="31.5" thickTop="1" thickBot="1" x14ac:dyDescent="0.3">
      <c r="A9" s="49" t="s">
        <v>24</v>
      </c>
      <c r="B9" s="50"/>
      <c r="C9" s="51"/>
      <c r="D9" s="51"/>
      <c r="E9" s="53">
        <f>SUM(E8:E8)</f>
        <v>1</v>
      </c>
      <c r="F9" s="52"/>
      <c r="G9" s="11">
        <f>SUM(G8:G8)</f>
        <v>0</v>
      </c>
    </row>
  </sheetData>
  <sheetProtection password="C556" sheet="1" objects="1" scenarios="1" selectLockedCells="1"/>
  <protectedRanges>
    <protectedRange sqref="F8" name="Oblast1"/>
  </protectedRanges>
  <pageMargins left="0.7" right="0.7" top="0.75" bottom="0.75" header="0.3" footer="0.3"/>
  <pageSetup paperSize="9" orientation="landscape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/>
  <dimension ref="A1:B10"/>
  <sheetViews>
    <sheetView tabSelected="1" workbookViewId="0">
      <selection activeCell="B10" sqref="B10"/>
    </sheetView>
  </sheetViews>
  <sheetFormatPr defaultRowHeight="15" x14ac:dyDescent="0.25"/>
  <cols>
    <col min="1" max="1" width="40.85546875" customWidth="1"/>
    <col min="2" max="2" width="34.5703125" customWidth="1"/>
  </cols>
  <sheetData>
    <row r="1" spans="1:2" x14ac:dyDescent="0.25">
      <c r="A1" s="7"/>
      <c r="B1" s="7"/>
    </row>
    <row r="2" spans="1:2" x14ac:dyDescent="0.25">
      <c r="A2" s="3" t="s">
        <v>23</v>
      </c>
      <c r="B2" s="7"/>
    </row>
    <row r="3" spans="1:2" ht="15.75" thickBot="1" x14ac:dyDescent="0.3">
      <c r="A3" s="7"/>
      <c r="B3" s="7"/>
    </row>
    <row r="4" spans="1:2" ht="30.75" thickBot="1" x14ac:dyDescent="0.3">
      <c r="A4" s="31" t="s">
        <v>37</v>
      </c>
      <c r="B4" s="32" t="s">
        <v>38</v>
      </c>
    </row>
    <row r="5" spans="1:2" ht="30" x14ac:dyDescent="0.25">
      <c r="A5" s="33" t="s">
        <v>39</v>
      </c>
      <c r="B5" s="34">
        <f>'Kontrola a servis plynových zař'!I11</f>
        <v>0</v>
      </c>
    </row>
    <row r="6" spans="1:2" x14ac:dyDescent="0.25">
      <c r="A6" s="35" t="s">
        <v>42</v>
      </c>
      <c r="B6" s="36">
        <f>'Kontrola vč. plynovodu'!I12</f>
        <v>0</v>
      </c>
    </row>
    <row r="7" spans="1:2" x14ac:dyDescent="0.25">
      <c r="A7" s="35" t="s">
        <v>6</v>
      </c>
      <c r="B7" s="36">
        <f>'Revize plynových zařízení'!I12</f>
        <v>0</v>
      </c>
    </row>
    <row r="8" spans="1:2" s="7" customFormat="1" x14ac:dyDescent="0.25">
      <c r="A8" s="35" t="s">
        <v>14</v>
      </c>
      <c r="B8" s="36">
        <f>'Školení obsluh plyn.kotlů'!G9</f>
        <v>0</v>
      </c>
    </row>
    <row r="9" spans="1:2" s="7" customFormat="1" ht="15.75" thickBot="1" x14ac:dyDescent="0.3">
      <c r="A9" s="39" t="s">
        <v>41</v>
      </c>
      <c r="B9" s="40">
        <f>'Odb.prohlídka kotelny'!G8</f>
        <v>0</v>
      </c>
    </row>
    <row r="10" spans="1:2" ht="15.75" thickBot="1" x14ac:dyDescent="0.3">
      <c r="A10" s="37" t="s">
        <v>40</v>
      </c>
      <c r="B10" s="38">
        <f>SUM(B5:B9)</f>
        <v>0</v>
      </c>
    </row>
  </sheetData>
  <sheetProtection password="C556" sheet="1" objects="1" scenarios="1"/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Kontrola a servis plynových zař</vt:lpstr>
      <vt:lpstr>Kontrola vč. plynovodu</vt:lpstr>
      <vt:lpstr>Odb.prohlídka kotelny</vt:lpstr>
      <vt:lpstr>Revize plynových zařízení</vt:lpstr>
      <vt:lpstr>Školení obsluh plyn.kotlů</vt:lpstr>
      <vt:lpstr>Cenová rekapitulace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2014-04-28T09:57:07Z</dcterms:modified>
</cp:coreProperties>
</file>